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0" windowWidth="24000" windowHeight="973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I43" i="1" s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I62" i="1" l="1"/>
  <c r="H62" i="1"/>
  <c r="G62" i="1"/>
  <c r="J62" i="1"/>
  <c r="L62" i="1"/>
  <c r="F62" i="1"/>
  <c r="L43" i="1"/>
  <c r="J43" i="1"/>
  <c r="H43" i="1"/>
  <c r="G43" i="1"/>
  <c r="F43" i="1"/>
  <c r="L24" i="1"/>
  <c r="J24" i="1"/>
  <c r="I24" i="1"/>
  <c r="H24" i="1"/>
  <c r="G24" i="1"/>
  <c r="F24" i="1"/>
  <c r="I138" i="1"/>
  <c r="F138" i="1"/>
  <c r="H138" i="1"/>
  <c r="G138" i="1"/>
  <c r="J138" i="1"/>
  <c r="L138" i="1"/>
  <c r="J196" i="1"/>
  <c r="F196" i="1" l="1"/>
  <c r="G196" i="1"/>
  <c r="L196" i="1"/>
  <c r="I196" i="1"/>
  <c r="H196" i="1"/>
</calcChain>
</file>

<file path=xl/sharedStrings.xml><?xml version="1.0" encoding="utf-8"?>
<sst xmlns="http://schemas.openxmlformats.org/spreadsheetml/2006/main" count="270" uniqueCount="93">
  <si>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</si>
  <si>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</si>
  <si>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</si>
  <si>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</si>
  <si>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</si>
  <si>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</si>
  <si>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</si>
  <si>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</si>
  <si>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</si>
  <si>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</si>
  <si>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</si>
  <si>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</si>
  <si>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</si>
  <si>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</si>
  <si>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</si>
  <si>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</si>
  <si>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</si>
  <si>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</si>
  <si>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</si>
  <si>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</si>
  <si>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</si>
  <si>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</si>
  <si>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</si>
  <si>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</si>
  <si>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</si>
  <si>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</si>
  <si>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</si>
  <si>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</si>
  <si>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</si>
  <si>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</si>
  <si>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</si>
  <si>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</si>
  <si>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</si>
  <si>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</si>
  <si>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</si>
  <si>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</si>
  <si>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</si>
  <si>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</si>
  <si>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</si>
  <si>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МОУ СОШ с. Кобылкино</t>
  </si>
  <si>
    <t>Директор</t>
  </si>
  <si>
    <t>Дасаева Н.З.</t>
  </si>
  <si>
    <t>Груши</t>
  </si>
  <si>
    <t>1/150</t>
  </si>
  <si>
    <t>Каша гречневая рассыпчатая</t>
  </si>
  <si>
    <t>Гуляш из куриного филе</t>
  </si>
  <si>
    <t>Щи из свежей капусты с птицей</t>
  </si>
  <si>
    <t>Гуляш из говядины</t>
  </si>
  <si>
    <t>Макароны отварные</t>
  </si>
  <si>
    <t>Компот из сухофруктов</t>
  </si>
  <si>
    <t>Хлеб ржаной</t>
  </si>
  <si>
    <t>50/250</t>
  </si>
  <si>
    <t>40/30</t>
  </si>
  <si>
    <t>1/200</t>
  </si>
  <si>
    <t>Хлеб ржано-пшеничный</t>
  </si>
  <si>
    <t>Хлеб пшеничный</t>
  </si>
  <si>
    <t>Чай с сахаром</t>
  </si>
  <si>
    <t xml:space="preserve">Печенье </t>
  </si>
  <si>
    <t>15/200</t>
  </si>
  <si>
    <t>Каша вязкая молочная рисовая с маслом</t>
  </si>
  <si>
    <t>Бутерброд с сыром и маслом</t>
  </si>
  <si>
    <t>Йогурт молочный в потребительской упаковке</t>
  </si>
  <si>
    <t>Сок в потребительской упаковке</t>
  </si>
  <si>
    <t>10/150</t>
  </si>
  <si>
    <t>35/25/5</t>
  </si>
  <si>
    <t>1/110</t>
  </si>
  <si>
    <t>Каша пшеная молочная</t>
  </si>
  <si>
    <t>Запеканка творожная со сгущ.молоком</t>
  </si>
  <si>
    <t>Кофейный напиток</t>
  </si>
  <si>
    <t>Пряник</t>
  </si>
  <si>
    <t>Винегрет овощной</t>
  </si>
  <si>
    <t>Суп с рисом и фрикадельками</t>
  </si>
  <si>
    <t>Котлеты рыбные с маслом</t>
  </si>
  <si>
    <t>Гороховое пюре</t>
  </si>
  <si>
    <t>Хлеб"Новый"</t>
  </si>
  <si>
    <t>Икра свекольная</t>
  </si>
  <si>
    <t>Суп картофельный с клецками и говядиной</t>
  </si>
  <si>
    <t>Котлета из говядины с маслом</t>
  </si>
  <si>
    <t>Картофельное пюре</t>
  </si>
  <si>
    <t>Кисель</t>
  </si>
  <si>
    <t>25/250</t>
  </si>
  <si>
    <t>50/5</t>
  </si>
  <si>
    <t>118/109</t>
  </si>
  <si>
    <t>150/10</t>
  </si>
  <si>
    <t>120/20</t>
  </si>
  <si>
    <t>35/250</t>
  </si>
  <si>
    <t>Чай с сахаром и лимоном</t>
  </si>
  <si>
    <t>Тефтели из говядины с соусом</t>
  </si>
  <si>
    <t>Бутерброд с сыром</t>
  </si>
  <si>
    <t>15/200/7</t>
  </si>
  <si>
    <t>60/50</t>
  </si>
  <si>
    <t>15/35</t>
  </si>
  <si>
    <t>Кондитерское изделие в потреб. упак.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</si>
</sst>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7" fontId="2" fillId="2" borderId="2" xfId="0" applyNumberFormat="1" applyFont="1" applyFill="1" applyBorder="1" applyAlignment="1" applyProtection="1">
      <alignment horizontal="center" vertical="top" wrapText="1"/>
      <protection locked="0"/>
    </xf>
    <xf numFmtId="17" fontId="2" fillId="2" borderId="1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54" activePane="bottomRight" state="frozen"/>
      <selection pane="topRight" activeCell="E1" sqref="E1"/>
      <selection pane="bottomLeft" activeCell="A6" sqref="A6"/>
      <selection pane="bottomRight" activeCell="I69" sqref="I69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 t="s">
        <v>39</v>
      </c>
      <c r="D1" s="52"/>
      <c r="E1" s="52"/>
      <c r="F1" s="12" t="s">
        <v>16</v>
      </c>
      <c r="G1" s="2" t="s">
        <v>17</v>
      </c>
      <c r="H1" s="53" t="s">
        <v>40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41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9</v>
      </c>
      <c r="J3" s="49">
        <v>2023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44</v>
      </c>
      <c r="F6" s="40" t="s">
        <v>43</v>
      </c>
      <c r="G6" s="40">
        <v>7</v>
      </c>
      <c r="H6" s="40">
        <v>2</v>
      </c>
      <c r="I6" s="40">
        <v>50</v>
      </c>
      <c r="J6" s="40">
        <v>246</v>
      </c>
      <c r="K6" s="41"/>
      <c r="L6" s="40">
        <v>5.45</v>
      </c>
    </row>
    <row r="7" spans="1:12" ht="15" x14ac:dyDescent="0.25">
      <c r="A7" s="23"/>
      <c r="B7" s="15"/>
      <c r="C7" s="11"/>
      <c r="D7" s="6"/>
      <c r="E7" s="42" t="s">
        <v>45</v>
      </c>
      <c r="F7" s="57"/>
      <c r="G7" s="43">
        <v>25</v>
      </c>
      <c r="H7" s="43">
        <v>22</v>
      </c>
      <c r="I7" s="43">
        <v>6</v>
      </c>
      <c r="J7" s="43">
        <v>210</v>
      </c>
      <c r="K7" s="44"/>
      <c r="L7" s="43">
        <v>35.99</v>
      </c>
    </row>
    <row r="8" spans="1:12" ht="15" x14ac:dyDescent="0.25">
      <c r="A8" s="23"/>
      <c r="B8" s="15"/>
      <c r="C8" s="11"/>
      <c r="D8" s="7" t="s">
        <v>22</v>
      </c>
      <c r="E8" s="42" t="s">
        <v>56</v>
      </c>
      <c r="F8" s="43" t="s">
        <v>58</v>
      </c>
      <c r="G8" s="43">
        <v>0</v>
      </c>
      <c r="H8" s="43">
        <v>0</v>
      </c>
      <c r="I8" s="43">
        <v>15</v>
      </c>
      <c r="J8" s="43">
        <v>60</v>
      </c>
      <c r="K8" s="44"/>
      <c r="L8" s="43">
        <v>1.24</v>
      </c>
    </row>
    <row r="9" spans="1:12" ht="15" x14ac:dyDescent="0.25">
      <c r="A9" s="23"/>
      <c r="B9" s="15"/>
      <c r="C9" s="11"/>
      <c r="D9" s="7" t="s">
        <v>23</v>
      </c>
      <c r="E9" s="42" t="s">
        <v>55</v>
      </c>
      <c r="F9" s="57"/>
      <c r="G9" s="43">
        <v>3</v>
      </c>
      <c r="H9" s="43">
        <v>1</v>
      </c>
      <c r="I9" s="43">
        <v>17</v>
      </c>
      <c r="J9" s="43">
        <v>85</v>
      </c>
      <c r="K9" s="44"/>
      <c r="L9" s="43">
        <v>2.15</v>
      </c>
    </row>
    <row r="10" spans="1:12" ht="15" x14ac:dyDescent="0.25">
      <c r="A10" s="23"/>
      <c r="B10" s="15"/>
      <c r="C10" s="11"/>
      <c r="D10" s="7" t="s">
        <v>24</v>
      </c>
      <c r="E10" s="42" t="s">
        <v>42</v>
      </c>
      <c r="F10" s="43" t="s">
        <v>43</v>
      </c>
      <c r="G10" s="43">
        <v>1</v>
      </c>
      <c r="H10" s="43">
        <v>1</v>
      </c>
      <c r="I10" s="43">
        <v>20</v>
      </c>
      <c r="J10" s="43">
        <v>94</v>
      </c>
      <c r="K10" s="44"/>
      <c r="L10" s="43">
        <v>17.16</v>
      </c>
    </row>
    <row r="11" spans="1:12" ht="15" x14ac:dyDescent="0.25">
      <c r="A11" s="23"/>
      <c r="B11" s="15"/>
      <c r="C11" s="11"/>
      <c r="D11" s="6"/>
      <c r="E11" s="42" t="s">
        <v>57</v>
      </c>
      <c r="F11" s="57"/>
      <c r="G11" s="43">
        <v>3</v>
      </c>
      <c r="H11" s="43">
        <v>3</v>
      </c>
      <c r="I11" s="43">
        <v>26</v>
      </c>
      <c r="J11" s="43">
        <v>146</v>
      </c>
      <c r="K11" s="44"/>
      <c r="L11" s="43">
        <v>7.95</v>
      </c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39</v>
      </c>
      <c r="H13" s="19">
        <f t="shared" si="0"/>
        <v>29</v>
      </c>
      <c r="I13" s="19">
        <f t="shared" si="0"/>
        <v>134</v>
      </c>
      <c r="J13" s="19">
        <f t="shared" si="0"/>
        <v>841</v>
      </c>
      <c r="K13" s="25"/>
      <c r="L13" s="19">
        <f t="shared" ref="L13" si="1">SUM(L6:L12)</f>
        <v>69.940000000000012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46</v>
      </c>
      <c r="F15" s="43" t="s">
        <v>51</v>
      </c>
      <c r="G15" s="43">
        <v>16</v>
      </c>
      <c r="H15" s="43">
        <v>3</v>
      </c>
      <c r="I15" s="43">
        <v>5</v>
      </c>
      <c r="J15" s="43">
        <v>173</v>
      </c>
      <c r="K15" s="44"/>
      <c r="L15" s="43">
        <v>19.899999999999999</v>
      </c>
    </row>
    <row r="16" spans="1:12" ht="15" x14ac:dyDescent="0.25">
      <c r="A16" s="23"/>
      <c r="B16" s="15"/>
      <c r="C16" s="11"/>
      <c r="D16" s="7" t="s">
        <v>28</v>
      </c>
      <c r="E16" s="42" t="s">
        <v>47</v>
      </c>
      <c r="F16" s="43" t="s">
        <v>52</v>
      </c>
      <c r="G16" s="43">
        <v>11</v>
      </c>
      <c r="H16" s="43">
        <v>11</v>
      </c>
      <c r="I16" s="43">
        <v>5</v>
      </c>
      <c r="J16" s="43">
        <v>94</v>
      </c>
      <c r="K16" s="44"/>
      <c r="L16" s="43">
        <v>27.25</v>
      </c>
    </row>
    <row r="17" spans="1:12" ht="15" x14ac:dyDescent="0.25">
      <c r="A17" s="23"/>
      <c r="B17" s="15"/>
      <c r="C17" s="11"/>
      <c r="D17" s="7" t="s">
        <v>29</v>
      </c>
      <c r="E17" s="42" t="s">
        <v>48</v>
      </c>
      <c r="F17" s="43" t="s">
        <v>43</v>
      </c>
      <c r="G17" s="43">
        <v>5</v>
      </c>
      <c r="H17" s="43">
        <v>5</v>
      </c>
      <c r="I17" s="43">
        <v>29</v>
      </c>
      <c r="J17" s="43">
        <v>179</v>
      </c>
      <c r="K17" s="44"/>
      <c r="L17" s="43">
        <v>3.95</v>
      </c>
    </row>
    <row r="18" spans="1:12" ht="15" x14ac:dyDescent="0.25">
      <c r="A18" s="23"/>
      <c r="B18" s="15"/>
      <c r="C18" s="11"/>
      <c r="D18" s="7" t="s">
        <v>30</v>
      </c>
      <c r="E18" s="42" t="s">
        <v>49</v>
      </c>
      <c r="F18" s="43" t="s">
        <v>53</v>
      </c>
      <c r="G18" s="43">
        <v>1</v>
      </c>
      <c r="H18" s="43">
        <v>0</v>
      </c>
      <c r="I18" s="43">
        <v>43</v>
      </c>
      <c r="J18" s="43">
        <v>175</v>
      </c>
      <c r="K18" s="44"/>
      <c r="L18" s="43">
        <v>4.33</v>
      </c>
    </row>
    <row r="19" spans="1:12" ht="15" x14ac:dyDescent="0.25">
      <c r="A19" s="23"/>
      <c r="B19" s="15"/>
      <c r="C19" s="11"/>
      <c r="D19" s="7" t="s">
        <v>31</v>
      </c>
      <c r="E19" s="42" t="s">
        <v>54</v>
      </c>
      <c r="F19" s="57"/>
      <c r="G19" s="43">
        <v>3</v>
      </c>
      <c r="H19" s="43">
        <v>0</v>
      </c>
      <c r="I19" s="43">
        <v>30</v>
      </c>
      <c r="J19" s="43">
        <v>129</v>
      </c>
      <c r="K19" s="44"/>
      <c r="L19" s="43">
        <v>2.15</v>
      </c>
    </row>
    <row r="20" spans="1:12" ht="15" x14ac:dyDescent="0.25">
      <c r="A20" s="23"/>
      <c r="B20" s="15"/>
      <c r="C20" s="11"/>
      <c r="D20" s="7" t="s">
        <v>32</v>
      </c>
      <c r="E20" s="42" t="s">
        <v>50</v>
      </c>
      <c r="F20" s="43"/>
      <c r="G20" s="43">
        <v>3</v>
      </c>
      <c r="H20" s="43">
        <v>0</v>
      </c>
      <c r="I20" s="43">
        <v>30</v>
      </c>
      <c r="J20" s="43">
        <v>129</v>
      </c>
      <c r="K20" s="44"/>
      <c r="L20" s="43">
        <v>1.61</v>
      </c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39</v>
      </c>
      <c r="H23" s="19">
        <f t="shared" si="2"/>
        <v>19</v>
      </c>
      <c r="I23" s="19">
        <f t="shared" si="2"/>
        <v>142</v>
      </c>
      <c r="J23" s="19">
        <f t="shared" si="2"/>
        <v>879</v>
      </c>
      <c r="K23" s="25"/>
      <c r="L23" s="19">
        <f t="shared" ref="L23" si="3">SUM(L14:L22)</f>
        <v>59.19</v>
      </c>
    </row>
    <row r="24" spans="1:12" ht="15" x14ac:dyDescent="0.2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0</v>
      </c>
      <c r="G24" s="32">
        <f t="shared" ref="G24:J24" si="4">G13+G23</f>
        <v>78</v>
      </c>
      <c r="H24" s="32">
        <f t="shared" si="4"/>
        <v>48</v>
      </c>
      <c r="I24" s="32">
        <f t="shared" si="4"/>
        <v>276</v>
      </c>
      <c r="J24" s="32">
        <f t="shared" si="4"/>
        <v>1720</v>
      </c>
      <c r="K24" s="32"/>
      <c r="L24" s="32">
        <f t="shared" ref="L24" si="5">L13+L23</f>
        <v>129.13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59</v>
      </c>
      <c r="F25" s="40" t="s">
        <v>63</v>
      </c>
      <c r="G25" s="40">
        <v>6</v>
      </c>
      <c r="H25" s="40">
        <v>11</v>
      </c>
      <c r="I25" s="40">
        <v>45</v>
      </c>
      <c r="J25" s="40">
        <v>305</v>
      </c>
      <c r="K25" s="41">
        <v>174</v>
      </c>
      <c r="L25" s="58"/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56</v>
      </c>
      <c r="F27" s="43" t="s">
        <v>58</v>
      </c>
      <c r="G27" s="43">
        <v>0</v>
      </c>
      <c r="H27" s="43">
        <v>0</v>
      </c>
      <c r="I27" s="43">
        <v>15</v>
      </c>
      <c r="J27" s="43">
        <v>60</v>
      </c>
      <c r="K27" s="44">
        <v>376</v>
      </c>
      <c r="L27" s="43">
        <v>1.2</v>
      </c>
    </row>
    <row r="28" spans="1:12" ht="15" x14ac:dyDescent="0.25">
      <c r="A28" s="14"/>
      <c r="B28" s="15"/>
      <c r="C28" s="11"/>
      <c r="D28" s="7" t="s">
        <v>23</v>
      </c>
      <c r="E28" s="42" t="s">
        <v>60</v>
      </c>
      <c r="F28" s="43" t="s">
        <v>64</v>
      </c>
      <c r="G28" s="43">
        <v>9</v>
      </c>
      <c r="H28" s="43">
        <v>8</v>
      </c>
      <c r="I28" s="43">
        <v>18</v>
      </c>
      <c r="J28" s="43">
        <v>220</v>
      </c>
      <c r="K28" s="44"/>
      <c r="L28" s="43">
        <v>15.18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 t="s">
        <v>61</v>
      </c>
      <c r="F30" s="43" t="s">
        <v>65</v>
      </c>
      <c r="G30" s="43">
        <v>3</v>
      </c>
      <c r="H30" s="43">
        <v>0</v>
      </c>
      <c r="I30" s="43">
        <v>16</v>
      </c>
      <c r="J30" s="43">
        <v>75</v>
      </c>
      <c r="K30" s="44"/>
      <c r="L30" s="43">
        <v>18.07</v>
      </c>
    </row>
    <row r="31" spans="1:12" ht="15" x14ac:dyDescent="0.25">
      <c r="A31" s="14"/>
      <c r="B31" s="15"/>
      <c r="C31" s="11"/>
      <c r="D31" s="6"/>
      <c r="E31" s="42" t="s">
        <v>62</v>
      </c>
      <c r="F31" s="43">
        <v>200</v>
      </c>
      <c r="G31" s="43">
        <v>1</v>
      </c>
      <c r="H31" s="43">
        <v>0</v>
      </c>
      <c r="I31" s="43">
        <v>24</v>
      </c>
      <c r="J31" s="43">
        <v>102</v>
      </c>
      <c r="K31" s="44"/>
      <c r="L31" s="43">
        <v>12.42</v>
      </c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200</v>
      </c>
      <c r="G32" s="19">
        <f t="shared" ref="G32" si="6">SUM(G25:G31)</f>
        <v>19</v>
      </c>
      <c r="H32" s="19">
        <f t="shared" ref="H32" si="7">SUM(H25:H31)</f>
        <v>19</v>
      </c>
      <c r="I32" s="19">
        <f t="shared" ref="I32" si="8">SUM(I25:I31)</f>
        <v>118</v>
      </c>
      <c r="J32" s="19">
        <f t="shared" ref="J32:L32" si="9">SUM(J25:J31)</f>
        <v>762</v>
      </c>
      <c r="K32" s="25"/>
      <c r="L32" s="19">
        <f t="shared" si="9"/>
        <v>46.870000000000005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75</v>
      </c>
      <c r="F33" s="57"/>
      <c r="G33" s="43">
        <v>1</v>
      </c>
      <c r="H33" s="43">
        <v>3</v>
      </c>
      <c r="I33" s="43">
        <v>8</v>
      </c>
      <c r="J33" s="43">
        <v>66</v>
      </c>
      <c r="K33" s="44">
        <v>75</v>
      </c>
      <c r="L33" s="43">
        <v>2.3199999999999998</v>
      </c>
    </row>
    <row r="34" spans="1:12" ht="15" x14ac:dyDescent="0.25">
      <c r="A34" s="14"/>
      <c r="B34" s="15"/>
      <c r="C34" s="11"/>
      <c r="D34" s="7" t="s">
        <v>27</v>
      </c>
      <c r="E34" s="42" t="s">
        <v>76</v>
      </c>
      <c r="F34" s="43" t="s">
        <v>80</v>
      </c>
      <c r="G34" s="43">
        <v>10</v>
      </c>
      <c r="H34" s="43">
        <v>5</v>
      </c>
      <c r="I34" s="43">
        <v>4</v>
      </c>
      <c r="J34" s="43">
        <v>183</v>
      </c>
      <c r="K34" s="44" t="s">
        <v>82</v>
      </c>
      <c r="L34" s="43">
        <v>19.690000000000001</v>
      </c>
    </row>
    <row r="35" spans="1:12" ht="15" x14ac:dyDescent="0.25">
      <c r="A35" s="14"/>
      <c r="B35" s="15"/>
      <c r="C35" s="11"/>
      <c r="D35" s="7" t="s">
        <v>28</v>
      </c>
      <c r="E35" s="42" t="s">
        <v>77</v>
      </c>
      <c r="F35" s="43" t="s">
        <v>81</v>
      </c>
      <c r="G35" s="43">
        <v>7</v>
      </c>
      <c r="H35" s="43">
        <v>10</v>
      </c>
      <c r="I35" s="43">
        <v>11</v>
      </c>
      <c r="J35" s="43">
        <v>161</v>
      </c>
      <c r="K35" s="44">
        <v>268</v>
      </c>
      <c r="L35" s="43">
        <v>17.86</v>
      </c>
    </row>
    <row r="36" spans="1:12" ht="15" x14ac:dyDescent="0.25">
      <c r="A36" s="14"/>
      <c r="B36" s="15"/>
      <c r="C36" s="11"/>
      <c r="D36" s="7" t="s">
        <v>29</v>
      </c>
      <c r="E36" s="42" t="s">
        <v>78</v>
      </c>
      <c r="F36" s="43" t="s">
        <v>43</v>
      </c>
      <c r="G36" s="43">
        <v>3</v>
      </c>
      <c r="H36" s="43">
        <v>7</v>
      </c>
      <c r="I36" s="43">
        <v>26</v>
      </c>
      <c r="J36" s="43">
        <v>180</v>
      </c>
      <c r="K36" s="44">
        <v>128</v>
      </c>
      <c r="L36" s="43">
        <v>8.02</v>
      </c>
    </row>
    <row r="37" spans="1:12" ht="15" x14ac:dyDescent="0.25">
      <c r="A37" s="14"/>
      <c r="B37" s="15"/>
      <c r="C37" s="11"/>
      <c r="D37" s="7" t="s">
        <v>30</v>
      </c>
      <c r="E37" s="42" t="s">
        <v>79</v>
      </c>
      <c r="F37" s="43" t="s">
        <v>53</v>
      </c>
      <c r="G37" s="43">
        <v>0</v>
      </c>
      <c r="H37" s="43">
        <v>0</v>
      </c>
      <c r="I37" s="43">
        <v>32</v>
      </c>
      <c r="J37" s="43">
        <v>128</v>
      </c>
      <c r="K37" s="44">
        <v>136</v>
      </c>
      <c r="L37" s="43">
        <v>3.85</v>
      </c>
    </row>
    <row r="38" spans="1:12" ht="15" x14ac:dyDescent="0.25">
      <c r="A38" s="14"/>
      <c r="B38" s="15"/>
      <c r="C38" s="11"/>
      <c r="D38" s="7" t="s">
        <v>31</v>
      </c>
      <c r="E38" s="42" t="s">
        <v>54</v>
      </c>
      <c r="F38" s="43">
        <v>30</v>
      </c>
      <c r="G38" s="43">
        <v>3</v>
      </c>
      <c r="H38" s="43">
        <v>0</v>
      </c>
      <c r="I38" s="43">
        <v>30</v>
      </c>
      <c r="J38" s="43">
        <v>129</v>
      </c>
      <c r="K38" s="44"/>
      <c r="L38" s="43">
        <v>2.15</v>
      </c>
    </row>
    <row r="39" spans="1:12" ht="15" x14ac:dyDescent="0.25">
      <c r="A39" s="14"/>
      <c r="B39" s="15"/>
      <c r="C39" s="11"/>
      <c r="D39" s="7" t="s">
        <v>32</v>
      </c>
      <c r="E39" s="42" t="s">
        <v>50</v>
      </c>
      <c r="F39" s="43">
        <v>30</v>
      </c>
      <c r="G39" s="43">
        <v>3</v>
      </c>
      <c r="H39" s="43">
        <v>0</v>
      </c>
      <c r="I39" s="43">
        <v>30</v>
      </c>
      <c r="J39" s="43">
        <v>129</v>
      </c>
      <c r="K39" s="44"/>
      <c r="L39" s="43">
        <v>1.61</v>
      </c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60</v>
      </c>
      <c r="G42" s="19">
        <f t="shared" ref="G42" si="10">SUM(G33:G41)</f>
        <v>27</v>
      </c>
      <c r="H42" s="19">
        <f t="shared" ref="H42" si="11">SUM(H33:H41)</f>
        <v>25</v>
      </c>
      <c r="I42" s="19">
        <f t="shared" ref="I42" si="12">SUM(I33:I41)</f>
        <v>141</v>
      </c>
      <c r="J42" s="19">
        <f t="shared" ref="J42:L42" si="13">SUM(J33:J41)</f>
        <v>976</v>
      </c>
      <c r="K42" s="25"/>
      <c r="L42" s="19">
        <f t="shared" si="13"/>
        <v>55.5</v>
      </c>
    </row>
    <row r="43" spans="1:12" ht="15.75" customHeight="1" x14ac:dyDescent="0.2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260</v>
      </c>
      <c r="G43" s="32">
        <f t="shared" ref="G43" si="14">G32+G42</f>
        <v>46</v>
      </c>
      <c r="H43" s="32">
        <f t="shared" ref="H43" si="15">H32+H42</f>
        <v>44</v>
      </c>
      <c r="I43" s="32">
        <f t="shared" ref="I43" si="16">I32+I42</f>
        <v>259</v>
      </c>
      <c r="J43" s="32">
        <f t="shared" ref="J43:L43" si="17">J32+J42</f>
        <v>1738</v>
      </c>
      <c r="K43" s="32"/>
      <c r="L43" s="32">
        <f t="shared" si="17"/>
        <v>102.37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66</v>
      </c>
      <c r="F44" s="40" t="s">
        <v>83</v>
      </c>
      <c r="G44" s="40">
        <v>7</v>
      </c>
      <c r="H44" s="40">
        <v>9</v>
      </c>
      <c r="I44" s="40">
        <v>35</v>
      </c>
      <c r="J44" s="40">
        <v>248</v>
      </c>
      <c r="K44" s="41">
        <v>173</v>
      </c>
      <c r="L44" s="40">
        <v>9.41</v>
      </c>
    </row>
    <row r="45" spans="1:12" ht="15" x14ac:dyDescent="0.25">
      <c r="A45" s="23"/>
      <c r="B45" s="15"/>
      <c r="C45" s="11"/>
      <c r="D45" s="6"/>
      <c r="E45" s="42" t="s">
        <v>67</v>
      </c>
      <c r="F45" s="43" t="s">
        <v>84</v>
      </c>
      <c r="G45" s="43">
        <v>21</v>
      </c>
      <c r="H45" s="43">
        <v>22</v>
      </c>
      <c r="I45" s="43">
        <v>33</v>
      </c>
      <c r="J45" s="43">
        <v>423</v>
      </c>
      <c r="K45" s="44">
        <v>223</v>
      </c>
      <c r="L45" s="43">
        <v>24.43</v>
      </c>
    </row>
    <row r="46" spans="1:12" ht="15" x14ac:dyDescent="0.25">
      <c r="A46" s="23"/>
      <c r="B46" s="15"/>
      <c r="C46" s="11"/>
      <c r="D46" s="7" t="s">
        <v>22</v>
      </c>
      <c r="E46" s="42" t="s">
        <v>68</v>
      </c>
      <c r="F46" s="43" t="s">
        <v>53</v>
      </c>
      <c r="G46" s="43">
        <v>4</v>
      </c>
      <c r="H46" s="43">
        <v>3</v>
      </c>
      <c r="I46" s="43">
        <v>28</v>
      </c>
      <c r="J46" s="43">
        <v>152</v>
      </c>
      <c r="K46" s="44">
        <v>379</v>
      </c>
      <c r="L46" s="43">
        <v>5.58</v>
      </c>
    </row>
    <row r="47" spans="1:12" ht="15" x14ac:dyDescent="0.25">
      <c r="A47" s="23"/>
      <c r="B47" s="15"/>
      <c r="C47" s="11"/>
      <c r="D47" s="7" t="s">
        <v>23</v>
      </c>
      <c r="E47" s="42" t="s">
        <v>55</v>
      </c>
      <c r="F47" s="57"/>
      <c r="G47" s="43">
        <v>3</v>
      </c>
      <c r="H47" s="43">
        <v>1</v>
      </c>
      <c r="I47" s="43">
        <v>17</v>
      </c>
      <c r="J47" s="43">
        <v>85</v>
      </c>
      <c r="K47" s="44"/>
      <c r="L47" s="43">
        <v>2.15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 t="s">
        <v>69</v>
      </c>
      <c r="F49" s="57"/>
      <c r="G49" s="43">
        <v>3</v>
      </c>
      <c r="H49" s="43">
        <v>3</v>
      </c>
      <c r="I49" s="43">
        <v>46</v>
      </c>
      <c r="J49" s="43">
        <v>217</v>
      </c>
      <c r="K49" s="44"/>
      <c r="L49" s="43">
        <v>7.8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38</v>
      </c>
      <c r="H51" s="19">
        <f t="shared" ref="H51" si="19">SUM(H44:H50)</f>
        <v>38</v>
      </c>
      <c r="I51" s="19">
        <f t="shared" ref="I51" si="20">SUM(I44:I50)</f>
        <v>159</v>
      </c>
      <c r="J51" s="19">
        <f t="shared" ref="J51:L51" si="21">SUM(J44:J50)</f>
        <v>1125</v>
      </c>
      <c r="K51" s="25"/>
      <c r="L51" s="19">
        <f t="shared" si="21"/>
        <v>49.37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70</v>
      </c>
      <c r="F52" s="57"/>
      <c r="G52" s="43">
        <v>1</v>
      </c>
      <c r="H52" s="43">
        <v>1</v>
      </c>
      <c r="I52" s="43">
        <v>4</v>
      </c>
      <c r="J52" s="43">
        <v>32</v>
      </c>
      <c r="K52" s="44"/>
      <c r="L52" s="43">
        <v>4.0599999999999996</v>
      </c>
    </row>
    <row r="53" spans="1:12" ht="15" x14ac:dyDescent="0.25">
      <c r="A53" s="23"/>
      <c r="B53" s="15"/>
      <c r="C53" s="11"/>
      <c r="D53" s="7" t="s">
        <v>27</v>
      </c>
      <c r="E53" s="42" t="s">
        <v>71</v>
      </c>
      <c r="F53" s="43" t="s">
        <v>85</v>
      </c>
      <c r="G53" s="43">
        <v>9</v>
      </c>
      <c r="H53" s="43">
        <v>7</v>
      </c>
      <c r="I53" s="43">
        <v>28</v>
      </c>
      <c r="J53" s="43">
        <v>183</v>
      </c>
      <c r="K53" s="44"/>
      <c r="L53" s="43">
        <v>20.7</v>
      </c>
    </row>
    <row r="54" spans="1:12" ht="15" x14ac:dyDescent="0.25">
      <c r="A54" s="23"/>
      <c r="B54" s="15"/>
      <c r="C54" s="11"/>
      <c r="D54" s="7" t="s">
        <v>28</v>
      </c>
      <c r="E54" s="42" t="s">
        <v>72</v>
      </c>
      <c r="F54" s="43" t="s">
        <v>81</v>
      </c>
      <c r="G54" s="43">
        <v>7</v>
      </c>
      <c r="H54" s="43">
        <v>9</v>
      </c>
      <c r="I54" s="43">
        <v>6</v>
      </c>
      <c r="J54" s="43">
        <v>133</v>
      </c>
      <c r="K54" s="44"/>
      <c r="L54" s="43">
        <v>23.92</v>
      </c>
    </row>
    <row r="55" spans="1:12" ht="15" x14ac:dyDescent="0.25">
      <c r="A55" s="23"/>
      <c r="B55" s="15"/>
      <c r="C55" s="11"/>
      <c r="D55" s="7" t="s">
        <v>29</v>
      </c>
      <c r="E55" s="42" t="s">
        <v>73</v>
      </c>
      <c r="F55" s="43" t="s">
        <v>43</v>
      </c>
      <c r="G55" s="43">
        <v>9</v>
      </c>
      <c r="H55" s="43">
        <v>7</v>
      </c>
      <c r="I55" s="43">
        <v>22</v>
      </c>
      <c r="J55" s="43">
        <v>182</v>
      </c>
      <c r="K55" s="44"/>
      <c r="L55" s="43">
        <v>4.1100000000000003</v>
      </c>
    </row>
    <row r="56" spans="1:12" ht="15" x14ac:dyDescent="0.25">
      <c r="A56" s="23"/>
      <c r="B56" s="15"/>
      <c r="C56" s="11"/>
      <c r="D56" s="7" t="s">
        <v>30</v>
      </c>
      <c r="E56" s="42" t="s">
        <v>56</v>
      </c>
      <c r="F56" s="43" t="s">
        <v>58</v>
      </c>
      <c r="G56" s="43">
        <v>0</v>
      </c>
      <c r="H56" s="43">
        <v>0</v>
      </c>
      <c r="I56" s="43">
        <v>15</v>
      </c>
      <c r="J56" s="43">
        <v>60</v>
      </c>
      <c r="K56" s="44"/>
      <c r="L56" s="43">
        <v>1.2</v>
      </c>
    </row>
    <row r="57" spans="1:12" ht="15" x14ac:dyDescent="0.25">
      <c r="A57" s="23"/>
      <c r="B57" s="15"/>
      <c r="C57" s="11"/>
      <c r="D57" s="7" t="s">
        <v>31</v>
      </c>
      <c r="E57" s="42" t="s">
        <v>55</v>
      </c>
      <c r="F57" s="43"/>
      <c r="G57" s="43">
        <v>3</v>
      </c>
      <c r="H57" s="43">
        <v>0</v>
      </c>
      <c r="I57" s="43">
        <v>30</v>
      </c>
      <c r="J57" s="43">
        <v>129</v>
      </c>
      <c r="K57" s="44"/>
      <c r="L57" s="43">
        <v>2.15</v>
      </c>
    </row>
    <row r="58" spans="1:12" ht="15" x14ac:dyDescent="0.25">
      <c r="A58" s="23"/>
      <c r="B58" s="15"/>
      <c r="C58" s="11"/>
      <c r="D58" s="7" t="s">
        <v>32</v>
      </c>
      <c r="E58" s="42" t="s">
        <v>74</v>
      </c>
      <c r="F58" s="43"/>
      <c r="G58" s="43">
        <v>3</v>
      </c>
      <c r="H58" s="43">
        <v>0</v>
      </c>
      <c r="I58" s="43">
        <v>30</v>
      </c>
      <c r="J58" s="43">
        <v>129</v>
      </c>
      <c r="K58" s="44"/>
      <c r="L58" s="43">
        <v>1.61</v>
      </c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32</v>
      </c>
      <c r="H61" s="19">
        <f t="shared" ref="H61" si="23">SUM(H52:H60)</f>
        <v>24</v>
      </c>
      <c r="I61" s="19">
        <f t="shared" ref="I61" si="24">SUM(I52:I60)</f>
        <v>135</v>
      </c>
      <c r="J61" s="19">
        <f t="shared" ref="J61:L61" si="25">SUM(J52:J60)</f>
        <v>848</v>
      </c>
      <c r="K61" s="25"/>
      <c r="L61" s="19">
        <f t="shared" si="25"/>
        <v>57.75</v>
      </c>
    </row>
    <row r="62" spans="1:12" ht="15.75" customHeight="1" x14ac:dyDescent="0.2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0</v>
      </c>
      <c r="G62" s="32">
        <f t="shared" ref="G62" si="26">G51+G61</f>
        <v>70</v>
      </c>
      <c r="H62" s="32">
        <f t="shared" ref="H62" si="27">H51+H61</f>
        <v>62</v>
      </c>
      <c r="I62" s="32">
        <f t="shared" ref="I62" si="28">I51+I61</f>
        <v>294</v>
      </c>
      <c r="J62" s="32">
        <f t="shared" ref="J62:L62" si="29">J51+J61</f>
        <v>1973</v>
      </c>
      <c r="K62" s="32"/>
      <c r="L62" s="32">
        <f t="shared" si="29"/>
        <v>107.12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48</v>
      </c>
      <c r="F63" s="40">
        <v>150</v>
      </c>
      <c r="G63" s="40">
        <v>5</v>
      </c>
      <c r="H63" s="40">
        <v>5</v>
      </c>
      <c r="I63" s="40">
        <v>29</v>
      </c>
      <c r="J63" s="40">
        <v>179</v>
      </c>
      <c r="K63" s="41"/>
      <c r="L63" s="40">
        <v>3.5</v>
      </c>
    </row>
    <row r="64" spans="1:12" ht="15" x14ac:dyDescent="0.25">
      <c r="A64" s="23"/>
      <c r="B64" s="15"/>
      <c r="C64" s="11"/>
      <c r="D64" s="6"/>
      <c r="E64" s="42" t="s">
        <v>87</v>
      </c>
      <c r="F64" s="43" t="s">
        <v>90</v>
      </c>
      <c r="G64" s="43">
        <v>8</v>
      </c>
      <c r="H64" s="43">
        <v>12</v>
      </c>
      <c r="I64" s="43">
        <v>13</v>
      </c>
      <c r="J64" s="43">
        <v>193</v>
      </c>
      <c r="K64" s="44"/>
      <c r="L64" s="43">
        <v>23.28</v>
      </c>
    </row>
    <row r="65" spans="1:12" ht="15" x14ac:dyDescent="0.25">
      <c r="A65" s="23"/>
      <c r="B65" s="15"/>
      <c r="C65" s="11"/>
      <c r="D65" s="7" t="s">
        <v>22</v>
      </c>
      <c r="E65" s="42" t="s">
        <v>86</v>
      </c>
      <c r="F65" s="43" t="s">
        <v>89</v>
      </c>
      <c r="G65" s="43">
        <v>0</v>
      </c>
      <c r="H65" s="43">
        <v>0</v>
      </c>
      <c r="I65" s="43">
        <v>16</v>
      </c>
      <c r="J65" s="43">
        <v>65</v>
      </c>
      <c r="K65" s="44"/>
      <c r="L65" s="43">
        <v>2.25</v>
      </c>
    </row>
    <row r="66" spans="1:12" ht="15" x14ac:dyDescent="0.25">
      <c r="A66" s="23"/>
      <c r="B66" s="15"/>
      <c r="C66" s="11"/>
      <c r="D66" s="7" t="s">
        <v>23</v>
      </c>
      <c r="E66" s="42" t="s">
        <v>55</v>
      </c>
      <c r="F66" s="43">
        <v>30</v>
      </c>
      <c r="G66" s="43">
        <v>3</v>
      </c>
      <c r="H66" s="43">
        <v>1</v>
      </c>
      <c r="I66" s="43">
        <v>17</v>
      </c>
      <c r="J66" s="43">
        <v>85</v>
      </c>
      <c r="K66" s="44"/>
      <c r="L66" s="43">
        <v>2.15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 t="s">
        <v>88</v>
      </c>
      <c r="F68" s="43" t="s">
        <v>91</v>
      </c>
      <c r="G68" s="43">
        <v>9</v>
      </c>
      <c r="H68" s="43">
        <v>8</v>
      </c>
      <c r="I68" s="43">
        <v>18</v>
      </c>
      <c r="J68" s="43">
        <v>183</v>
      </c>
      <c r="K68" s="44"/>
      <c r="L68" s="43">
        <v>13.3</v>
      </c>
    </row>
    <row r="69" spans="1:12" ht="15" x14ac:dyDescent="0.25">
      <c r="A69" s="23"/>
      <c r="B69" s="15"/>
      <c r="C69" s="11"/>
      <c r="D69" s="6"/>
      <c r="E69" s="42" t="s">
        <v>92</v>
      </c>
      <c r="F69" s="43">
        <v>1</v>
      </c>
      <c r="G69" s="43">
        <v>4</v>
      </c>
      <c r="H69" s="43">
        <v>5</v>
      </c>
      <c r="I69" s="43">
        <v>37</v>
      </c>
      <c r="J69" s="43">
        <v>208</v>
      </c>
      <c r="K69" s="44"/>
      <c r="L69" s="43">
        <v>13</v>
      </c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181</v>
      </c>
      <c r="G70" s="19">
        <f t="shared" ref="G70" si="30">SUM(G63:G69)</f>
        <v>29</v>
      </c>
      <c r="H70" s="19">
        <f t="shared" ref="H70" si="31">SUM(H63:H69)</f>
        <v>31</v>
      </c>
      <c r="I70" s="19">
        <f t="shared" ref="I70" si="32">SUM(I63:I69)</f>
        <v>130</v>
      </c>
      <c r="J70" s="19">
        <f t="shared" ref="J70:L70" si="33">SUM(J63:J69)</f>
        <v>913</v>
      </c>
      <c r="K70" s="25"/>
      <c r="L70" s="19">
        <f t="shared" si="33"/>
        <v>57.480000000000004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181</v>
      </c>
      <c r="G81" s="32">
        <f t="shared" ref="G81" si="38">G70+G80</f>
        <v>29</v>
      </c>
      <c r="H81" s="32">
        <f t="shared" ref="H81" si="39">H70+H80</f>
        <v>31</v>
      </c>
      <c r="I81" s="32">
        <f t="shared" ref="I81" si="40">I70+I80</f>
        <v>130</v>
      </c>
      <c r="J81" s="32">
        <f t="shared" ref="J81:L81" si="41">J70+J80</f>
        <v>913</v>
      </c>
      <c r="K81" s="32"/>
      <c r="L81" s="32">
        <f t="shared" si="41"/>
        <v>57.480000000000004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0</v>
      </c>
      <c r="G100" s="32">
        <f t="shared" ref="G100" si="50">G89+G99</f>
        <v>0</v>
      </c>
      <c r="H100" s="32">
        <f t="shared" ref="H100" si="51">H89+H99</f>
        <v>0</v>
      </c>
      <c r="I100" s="32">
        <f t="shared" ref="I100" si="52">I89+I99</f>
        <v>0</v>
      </c>
      <c r="J100" s="32">
        <f t="shared" ref="J100:L100" si="53">J89+J99</f>
        <v>0</v>
      </c>
      <c r="K100" s="32"/>
      <c r="L100" s="32">
        <f t="shared" si="53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  <c r="L101" s="40"/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0</v>
      </c>
      <c r="G119" s="32">
        <f t="shared" ref="G119" si="58">G108+G118</f>
        <v>0</v>
      </c>
      <c r="H119" s="32">
        <f t="shared" ref="H119" si="59">H108+H118</f>
        <v>0</v>
      </c>
      <c r="I119" s="32">
        <f t="shared" ref="I119" si="60">I108+I118</f>
        <v>0</v>
      </c>
      <c r="J119" s="32">
        <f t="shared" ref="J119:L119" si="61">J108+J118</f>
        <v>0</v>
      </c>
      <c r="K119" s="32"/>
      <c r="L119" s="32">
        <f t="shared" si="61"/>
        <v>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23</v>
      </c>
      <c r="E123" s="42"/>
      <c r="F123" s="57"/>
      <c r="G123" s="43">
        <v>3</v>
      </c>
      <c r="H123" s="43">
        <v>1</v>
      </c>
      <c r="I123" s="43">
        <v>17</v>
      </c>
      <c r="J123" s="43">
        <v>85</v>
      </c>
      <c r="K123" s="44"/>
      <c r="L123" s="43">
        <v>2.15</v>
      </c>
    </row>
    <row r="124" spans="1:12" ht="15" x14ac:dyDescent="0.25">
      <c r="A124" s="14"/>
      <c r="B124" s="15"/>
      <c r="C124" s="11"/>
      <c r="D124" s="7" t="s">
        <v>24</v>
      </c>
      <c r="E124" s="42" t="s">
        <v>42</v>
      </c>
      <c r="F124" s="43" t="s">
        <v>43</v>
      </c>
      <c r="G124" s="43">
        <v>1</v>
      </c>
      <c r="H124" s="43">
        <v>1</v>
      </c>
      <c r="I124" s="43">
        <v>20</v>
      </c>
      <c r="J124" s="43">
        <v>94</v>
      </c>
      <c r="K124" s="44"/>
      <c r="L124" s="43">
        <v>17.16</v>
      </c>
    </row>
    <row r="125" spans="1:12" ht="15" x14ac:dyDescent="0.25">
      <c r="A125" s="14"/>
      <c r="B125" s="15"/>
      <c r="C125" s="11"/>
      <c r="D125" s="6"/>
      <c r="E125" s="42" t="s">
        <v>44</v>
      </c>
      <c r="F125" s="43" t="s">
        <v>43</v>
      </c>
      <c r="G125" s="43">
        <v>7</v>
      </c>
      <c r="H125" s="43">
        <v>2</v>
      </c>
      <c r="I125" s="43">
        <v>50</v>
      </c>
      <c r="J125" s="43">
        <v>246</v>
      </c>
      <c r="K125" s="44"/>
      <c r="L125" s="43">
        <v>5.45</v>
      </c>
    </row>
    <row r="126" spans="1:12" ht="15" x14ac:dyDescent="0.25">
      <c r="A126" s="14"/>
      <c r="B126" s="15"/>
      <c r="C126" s="11"/>
      <c r="D126" s="6"/>
      <c r="E126" s="42" t="s">
        <v>45</v>
      </c>
      <c r="F126" s="57">
        <v>32874</v>
      </c>
      <c r="G126" s="43">
        <v>25</v>
      </c>
      <c r="H126" s="43">
        <v>22</v>
      </c>
      <c r="I126" s="43">
        <v>6</v>
      </c>
      <c r="J126" s="43">
        <v>210</v>
      </c>
      <c r="K126" s="44"/>
      <c r="L126" s="43">
        <v>35.99</v>
      </c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32874</v>
      </c>
      <c r="G127" s="19">
        <f t="shared" ref="G127:J127" si="62">SUM(G120:G126)</f>
        <v>36</v>
      </c>
      <c r="H127" s="19">
        <f t="shared" si="62"/>
        <v>26</v>
      </c>
      <c r="I127" s="19">
        <f t="shared" si="62"/>
        <v>93</v>
      </c>
      <c r="J127" s="19">
        <f t="shared" si="62"/>
        <v>635</v>
      </c>
      <c r="K127" s="25"/>
      <c r="L127" s="19">
        <f t="shared" ref="L127" si="63">SUM(L120:L126)</f>
        <v>60.75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 t="s">
        <v>46</v>
      </c>
      <c r="F129" s="43" t="s">
        <v>51</v>
      </c>
      <c r="G129" s="43">
        <v>14</v>
      </c>
      <c r="H129" s="43">
        <v>3</v>
      </c>
      <c r="I129" s="43">
        <v>5</v>
      </c>
      <c r="J129" s="43">
        <v>173</v>
      </c>
      <c r="K129" s="44"/>
      <c r="L129" s="43">
        <v>19.899999999999999</v>
      </c>
    </row>
    <row r="130" spans="1:12" ht="15" x14ac:dyDescent="0.25">
      <c r="A130" s="14"/>
      <c r="B130" s="15"/>
      <c r="C130" s="11"/>
      <c r="D130" s="7" t="s">
        <v>28</v>
      </c>
      <c r="E130" s="42" t="s">
        <v>47</v>
      </c>
      <c r="F130" s="43" t="s">
        <v>52</v>
      </c>
      <c r="G130" s="43">
        <v>11</v>
      </c>
      <c r="H130" s="43">
        <v>11</v>
      </c>
      <c r="I130" s="43">
        <v>5</v>
      </c>
      <c r="J130" s="43">
        <v>94</v>
      </c>
      <c r="K130" s="44"/>
      <c r="L130" s="43">
        <v>27.25</v>
      </c>
    </row>
    <row r="131" spans="1:12" ht="15" x14ac:dyDescent="0.25">
      <c r="A131" s="14"/>
      <c r="B131" s="15"/>
      <c r="C131" s="11"/>
      <c r="D131" s="7" t="s">
        <v>29</v>
      </c>
      <c r="E131" s="42" t="s">
        <v>48</v>
      </c>
      <c r="F131" s="43" t="s">
        <v>43</v>
      </c>
      <c r="G131" s="43">
        <v>5</v>
      </c>
      <c r="H131" s="43">
        <v>5</v>
      </c>
      <c r="I131" s="43">
        <v>29</v>
      </c>
      <c r="J131" s="43">
        <v>179</v>
      </c>
      <c r="K131" s="44"/>
      <c r="L131" s="43">
        <v>3.95</v>
      </c>
    </row>
    <row r="132" spans="1:12" ht="15" x14ac:dyDescent="0.25">
      <c r="A132" s="14"/>
      <c r="B132" s="15"/>
      <c r="C132" s="11"/>
      <c r="D132" s="7" t="s">
        <v>30</v>
      </c>
      <c r="E132" s="42" t="s">
        <v>49</v>
      </c>
      <c r="F132" s="43" t="s">
        <v>53</v>
      </c>
      <c r="G132" s="43">
        <v>1</v>
      </c>
      <c r="H132" s="43">
        <v>0</v>
      </c>
      <c r="I132" s="43">
        <v>43</v>
      </c>
      <c r="J132" s="43">
        <v>175</v>
      </c>
      <c r="K132" s="44"/>
      <c r="L132" s="43">
        <v>4.33</v>
      </c>
    </row>
    <row r="133" spans="1:12" ht="15" x14ac:dyDescent="0.25">
      <c r="A133" s="14"/>
      <c r="B133" s="15"/>
      <c r="C133" s="11"/>
      <c r="D133" s="7" t="s">
        <v>31</v>
      </c>
      <c r="E133" s="42" t="s">
        <v>54</v>
      </c>
      <c r="F133" s="57"/>
      <c r="G133" s="43">
        <v>3</v>
      </c>
      <c r="H133" s="43">
        <v>0</v>
      </c>
      <c r="I133" s="43">
        <v>30</v>
      </c>
      <c r="J133" s="43">
        <v>129</v>
      </c>
      <c r="K133" s="44"/>
      <c r="L133" s="43">
        <v>2.15</v>
      </c>
    </row>
    <row r="134" spans="1:12" ht="15" x14ac:dyDescent="0.25">
      <c r="A134" s="14"/>
      <c r="B134" s="15"/>
      <c r="C134" s="11"/>
      <c r="D134" s="7" t="s">
        <v>32</v>
      </c>
      <c r="E134" s="42" t="s">
        <v>50</v>
      </c>
      <c r="F134" s="43"/>
      <c r="G134" s="43">
        <v>3</v>
      </c>
      <c r="H134" s="43">
        <v>0</v>
      </c>
      <c r="I134" s="43"/>
      <c r="J134" s="43">
        <v>129</v>
      </c>
      <c r="K134" s="44"/>
      <c r="L134" s="43">
        <v>1.61</v>
      </c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37</v>
      </c>
      <c r="H137" s="19">
        <f t="shared" si="64"/>
        <v>19</v>
      </c>
      <c r="I137" s="19">
        <f t="shared" si="64"/>
        <v>112</v>
      </c>
      <c r="J137" s="19">
        <f t="shared" si="64"/>
        <v>879</v>
      </c>
      <c r="K137" s="25"/>
      <c r="L137" s="19">
        <f t="shared" ref="L137" si="65">SUM(L128:L136)</f>
        <v>59.19</v>
      </c>
    </row>
    <row r="138" spans="1:12" ht="15" x14ac:dyDescent="0.2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32874</v>
      </c>
      <c r="G138" s="32">
        <f t="shared" ref="G138" si="66">G127+G137</f>
        <v>73</v>
      </c>
      <c r="H138" s="32">
        <f t="shared" ref="H138" si="67">H127+H137</f>
        <v>45</v>
      </c>
      <c r="I138" s="32">
        <f t="shared" ref="I138" si="68">I127+I137</f>
        <v>205</v>
      </c>
      <c r="J138" s="32">
        <f t="shared" ref="J138:L138" si="69">J127+J137</f>
        <v>1514</v>
      </c>
      <c r="K138" s="32"/>
      <c r="L138" s="32">
        <f t="shared" si="69"/>
        <v>119.94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0</v>
      </c>
      <c r="G157" s="32">
        <f t="shared" ref="G157" si="74">G146+G156</f>
        <v>0</v>
      </c>
      <c r="H157" s="32">
        <f t="shared" ref="H157" si="75">H146+H156</f>
        <v>0</v>
      </c>
      <c r="I157" s="32">
        <f t="shared" ref="I157" si="76">I146+I156</f>
        <v>0</v>
      </c>
      <c r="J157" s="32">
        <f t="shared" ref="J157:L157" si="77">J146+J156</f>
        <v>0</v>
      </c>
      <c r="K157" s="32"/>
      <c r="L157" s="32">
        <f t="shared" si="77"/>
        <v>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8">SUM(G158:G164)</f>
        <v>0</v>
      </c>
      <c r="H165" s="19">
        <f t="shared" si="78"/>
        <v>0</v>
      </c>
      <c r="I165" s="19">
        <f t="shared" si="78"/>
        <v>0</v>
      </c>
      <c r="J165" s="19">
        <f t="shared" si="78"/>
        <v>0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0</v>
      </c>
      <c r="G176" s="32">
        <f t="shared" ref="G176" si="82">G165+G175</f>
        <v>0</v>
      </c>
      <c r="H176" s="32">
        <f t="shared" ref="H176" si="83">H165+H175</f>
        <v>0</v>
      </c>
      <c r="I176" s="32">
        <f t="shared" ref="I176" si="84">I165+I175</f>
        <v>0</v>
      </c>
      <c r="J176" s="32">
        <f t="shared" ref="J176:L176" si="85">J165+J175</f>
        <v>0</v>
      </c>
      <c r="K176" s="32"/>
      <c r="L176" s="32">
        <f t="shared" si="85"/>
        <v>0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0</v>
      </c>
      <c r="G195" s="32">
        <f t="shared" ref="G195" si="90">G184+G194</f>
        <v>0</v>
      </c>
      <c r="H195" s="32">
        <f t="shared" ref="H195" si="91">H184+H194</f>
        <v>0</v>
      </c>
      <c r="I195" s="32">
        <f t="shared" ref="I195" si="92">I184+I194</f>
        <v>0</v>
      </c>
      <c r="J195" s="32">
        <f t="shared" ref="J195:L195" si="93">J184+J194</f>
        <v>0</v>
      </c>
      <c r="K195" s="32"/>
      <c r="L195" s="32">
        <f t="shared" si="93"/>
        <v>0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11105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59.2</v>
      </c>
      <c r="H196" s="34">
        <f t="shared" si="94"/>
        <v>46</v>
      </c>
      <c r="I196" s="34">
        <f t="shared" si="94"/>
        <v>232.8</v>
      </c>
      <c r="J196" s="34">
        <f t="shared" si="94"/>
        <v>1571.6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103.208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2022-05-16T14:23:56Z</dcterms:created>
  <dcterms:modified xsi:type="dcterms:W3CDTF">2023-10-13T18:58:36Z</dcterms:modified>
</cp:coreProperties>
</file>